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10620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Zsaluzás és állványozás" sheetId="5" r:id="rId5"/>
    <sheet name="Irtás, föld- és sziklamunka" sheetId="6" r:id="rId6"/>
    <sheet name="Fém- és könnyű épületszerkezet " sheetId="7" r:id="rId7"/>
    <sheet name="Ácsmunka" sheetId="8" r:id="rId8"/>
    <sheet name="Vakolás és rabicolás" sheetId="9" r:id="rId9"/>
    <sheet name="Hideg- és melegburkolatok készí" sheetId="10" r:id="rId10"/>
    <sheet name="Bádogozás" sheetId="11" r:id="rId11"/>
    <sheet name="Fém nyílászáró és épületlakatos" sheetId="12" r:id="rId12"/>
    <sheet name="Felületképzés" sheetId="13" r:id="rId13"/>
    <sheet name="Elektromosenergia-ellátás, vill" sheetId="14" r:id="rId14"/>
    <sheet name="Kert- és parképítési munka" sheetId="15" r:id="rId15"/>
  </sheets>
  <definedNames/>
  <calcPr fullCalcOnLoad="1"/>
</workbook>
</file>

<file path=xl/sharedStrings.xml><?xml version="1.0" encoding="utf-8"?>
<sst xmlns="http://schemas.openxmlformats.org/spreadsheetml/2006/main" count="287" uniqueCount="131">
  <si>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</si>
  <si>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</si>
  <si>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</si>
  <si>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</si>
  <si>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</si>
  <si>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</si>
  <si>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</si>
  <si>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</si>
  <si>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</si>
  <si>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</si>
  <si>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</si>
  <si>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</si>
  <si>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12-005-7.2</t>
  </si>
  <si>
    <t>db</t>
  </si>
  <si>
    <t>Ideiglenes energiaellátás:</t>
  </si>
  <si>
    <t>Munkanem összesen:</t>
  </si>
  <si>
    <t>Felvonulási létesítmények</t>
  </si>
  <si>
    <t>13-001-1.1.1.1</t>
  </si>
  <si>
    <t>m2</t>
  </si>
  <si>
    <t>Munkaárok dúcolása és bontása 5,00 m mélységig, 5,00 m szélességig, kétoldali dúcolással, vízszintes pallózással, 0,80-2,00 m árokszélesség között, hézagos</t>
  </si>
  <si>
    <t>Dúcolás, földpartmegtámasztás</t>
  </si>
  <si>
    <t>15-012-6.1</t>
  </si>
  <si>
    <t>alkalmazástechnikai kézikönyv szerint, 6,00 m munkapadló magasságig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</si>
  <si>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</si>
  <si>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Zsaluzás és állványozás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</si>
  <si>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</si>
  <si>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</si>
  <si>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</si>
  <si>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</si>
  <si>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</si>
  <si>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</si>
  <si>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</t>
  </si>
  <si>
    <t>21-004-5.1.2.1</t>
  </si>
  <si>
    <t>Fsz-i (talaj) aljzat kialakítás</t>
  </si>
  <si>
    <t>21-008-2.2.1</t>
  </si>
  <si>
    <t>Tömörítés bármely tömörítési osztályban gépi erővel, kis felületen, tömörségi fok: 85%</t>
  </si>
  <si>
    <t>Irtás, föld- és sziklamunka</t>
  </si>
  <si>
    <t>34-001-6.3</t>
  </si>
  <si>
    <t>Kifutó lefedése acélrács lefedéssel</t>
  </si>
  <si>
    <t>Fém- és könnyű épületszerkezet szerelése</t>
  </si>
  <si>
    <t>35-001-1.4-0680041</t>
  </si>
  <si>
    <t>35-003-2.1.3</t>
  </si>
  <si>
    <t>Vörösfenyő rönk oszlopok indító acél szerkezettel d=30 cm 6m magas</t>
  </si>
  <si>
    <t>35-004-1.1</t>
  </si>
  <si>
    <t>Deszkázás fémlemez fedés  alá</t>
  </si>
  <si>
    <t>35-004-1.2</t>
  </si>
  <si>
    <t>Fa deszka fedés készítése, 2,5 cm átfedésben rakott deszkázat, 10/15 vázszerkezet, vékonylazúros felületkezeléssel</t>
  </si>
  <si>
    <t>35-006-1.1.2</t>
  </si>
  <si>
    <t>Lazúros fa szerkezetű kerítés nagykapu kialakítása 300/200</t>
  </si>
  <si>
    <t>35-006-2.2</t>
  </si>
  <si>
    <t>m</t>
  </si>
  <si>
    <t>Lazúros fa szerkezetű kerítés (gazdasági udvar) 2m magas - alapozással - fa oszlopok és kerítésmező - 1 db kiskapu és 1 db nagykapu kialakítása</t>
  </si>
  <si>
    <t>35-007-1.1-0680041</t>
  </si>
  <si>
    <t>Vörösfenyő rönkfal készítése 25 cm vtg. Vb talpgerendához rögzítve, félbevágott rönkökből,</t>
  </si>
  <si>
    <r>
      <t>Fa tetőszerkezetek félnyeregtető kialakítással, fűrészelt fából, 0,031-0,036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bedolgozott famennyiség között Fűrészelt gerenda 150x200-300x300 mm 3-6.5 m I.o.</t>
    </r>
  </si>
  <si>
    <t>Ácsmunka</t>
  </si>
  <si>
    <t>36-003-1.2.1.1.1-0414717</t>
  </si>
  <si>
    <t>Oldalfalvakolat készítése, gépi felhordással, zsákos kiszerelésű szárazhabarcsból, sima, normál mész-cement vakolat, 1 cm vastagságban</t>
  </si>
  <si>
    <t>36-005-1.2.1.1.1-0414751</t>
  </si>
  <si>
    <t>Homlokzati alapvakolat réteg készítése gépi felhordással, előkevert normál szárazhabarcsból, sima, normál mész-cement vakolat, 2 cm vastagságban</t>
  </si>
  <si>
    <t>36-005-21.1.1.2-0414302</t>
  </si>
  <si>
    <t>Vékonyvakolatok, színvakolatok felhordása alapozott, előkészített felületre, gyári szárazhabarcsból, ásványi vékonyvakolat készítése egy rétegben, kapart, dörzsölt vagy gördülőszemcsés struktúrával, 1,5-2,5 mm szemcsemérettel</t>
  </si>
  <si>
    <t>36-007-9.1.1-0414722</t>
  </si>
  <si>
    <t>Lábazati vakolatok; lábazati alapvakolat felhordása kézi erővel, 2 cm vastagságban</t>
  </si>
  <si>
    <t>Vakolás és rabicolás</t>
  </si>
  <si>
    <t>42-051-1.1.2.3.1.1-0217018</t>
  </si>
  <si>
    <t>Fsz.-i (műgyanta burkolatú) padlószerkezet</t>
  </si>
  <si>
    <t>Hideg- és melegburkolatok készítése, aljzat előkészítés</t>
  </si>
  <si>
    <t>43-001-2.1.2-0147014</t>
  </si>
  <si>
    <t>43-002-1.1-0147122</t>
  </si>
  <si>
    <t>Függőereszcsatorna szerelése, félkörszelvényű, bármilyen kiterített szélességben, alu lemezből, AMMOR  33-as függőereszcsatorna, NATÚR, 0,7 mm/4 m, félkörszelvényű, Ref:10-0010-33-70-40</t>
  </si>
  <si>
    <t>43-002-11.1-0147182</t>
  </si>
  <si>
    <t>Lefolyócső szerelése kör keresztmetszettel, bármilyen kiterített szélességgel, alu lemezből, AMMOR 100-as lefolyócső, NATÚR, 0,70 mm/m, körszelvényű, Ref:10-0020-10-70-20</t>
  </si>
  <si>
    <t>43-003-4.1.1.3-0995010</t>
  </si>
  <si>
    <t>Falszegély és tetőszegély szerelése keményhéjalású tetőhöz, minősített ötvözött horganylemezből, 50 cm kiterített szélességgel Falszegély alu lemezből, AMMOR, 0,65 mm vtg., standard felületű, Ksz:50 cm</t>
  </si>
  <si>
    <t>43-003-10.1.1.2-0995013</t>
  </si>
  <si>
    <t>Kétvízorros falfedés, kifutó fal tetején, egyenesvonalú kivitelben, minősített ötvözött horganylemezből, 51-100 cm kiterített szélességig Kétvízorros fallefedés alu lemezből, AMMOR 0,65 mm vtg., standard felületű, Ksz: 65 cm</t>
  </si>
  <si>
    <r>
      <t>Sávos szalagfedések; Sima fémlemez fedés készítése alumínium lemezszalagból, kettős állókorcos kivitelben, 30°-ig, 100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550 mm korctávolság felett AMMOR</t>
    </r>
  </si>
  <si>
    <t>Bádogozás</t>
  </si>
  <si>
    <t>45-001-4.1.1.1-0131640</t>
  </si>
  <si>
    <t>Gondozói rész belső fém ajtó 90/210</t>
  </si>
  <si>
    <t>45-001-4.1.2.1-0131660</t>
  </si>
  <si>
    <t>Gondozói rész belső fém ajtó 180/210</t>
  </si>
  <si>
    <t>45-002-1.1.1.1-0134076</t>
  </si>
  <si>
    <t>Hőhidas alu szerk. ablak 120/120</t>
  </si>
  <si>
    <t>45-003-21.1-0990107</t>
  </si>
  <si>
    <t>Acél tokszerkezetű bizt. Üvegezésű üvegfal 300/220</t>
  </si>
  <si>
    <t>45-004-4.2-0990116</t>
  </si>
  <si>
    <t>Zsalukő falba épített acélrács 200/265</t>
  </si>
  <si>
    <t>45-004-12.1</t>
  </si>
  <si>
    <t>Boksz elválasztó acél rács</t>
  </si>
  <si>
    <t>45-004-12.2</t>
  </si>
  <si>
    <t>Mozgatható (felfelé tolható) átjáró ajtó acél szerkezet box-ok között 80/100</t>
  </si>
  <si>
    <t>Fém nyílászáró és épületlakatos-szerkezet elhelyezése</t>
  </si>
  <si>
    <t>47-011-15.1.1.1-0151322</t>
  </si>
  <si>
    <t>Diszperziós festés műanyag bázisú vizes-diszperziós  fehér vagy gyárilag színezett festékkel, új vagy régi lekapart, előkészített alapfelületen, vakolaton, két rétegben, tagolatlan sima felületen</t>
  </si>
  <si>
    <t>Felületképzés</t>
  </si>
  <si>
    <t>71-001-1.1.1.1.1-0110111</t>
  </si>
  <si>
    <t>Erősáramú szerelési munkák:</t>
  </si>
  <si>
    <t>Elektromosenergia-ellátás, villanyszerelés</t>
  </si>
  <si>
    <t>91-002-1.5.4-0631010</t>
  </si>
  <si>
    <t>t</t>
  </si>
  <si>
    <t>Kifutóban sziklák elhelyezése</t>
  </si>
  <si>
    <t>91-011-6.1-0196501</t>
  </si>
  <si>
    <t>klt</t>
  </si>
  <si>
    <t>Földmedrű tó (vízfolyás kialakítása)</t>
  </si>
  <si>
    <t>Kert- és parképítési munka</t>
  </si>
  <si>
    <t>Összesen:</t>
  </si>
  <si>
    <t xml:space="preserve">Építtető:                              </t>
  </si>
  <si>
    <t xml:space="preserve">                                       </t>
  </si>
  <si>
    <t xml:space="preserve">Nyíregyházi MJV Önkormányzat           </t>
  </si>
  <si>
    <t xml:space="preserve">Cím :                                  </t>
  </si>
  <si>
    <t xml:space="preserve"> Kelt:      2017. év .. hó.... nap     </t>
  </si>
  <si>
    <t xml:space="preserve">4400 Nyíregyháza, Kossuth tér 1.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</si>
  <si>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</si>
  <si>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</si>
  <si>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</si>
  <si>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</si>
  <si>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</si>
  <si>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Hópárduc kifutó építése                                                       </t>
  </si>
  <si>
    <t xml:space="preserve">ÉPÍTÉSZET                                              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</si>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</sst>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Garamond"/>
      <family val="2"/>
    </font>
    <font>
      <sz val="11"/>
      <color indexed="8"/>
      <name val="Garamond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1"/>
      <color indexed="17"/>
      <name val="Garamond"/>
      <family val="2"/>
    </font>
    <font>
      <sz val="11"/>
      <color indexed="20"/>
      <name val="Garamond"/>
      <family val="2"/>
    </font>
    <font>
      <sz val="11"/>
      <color indexed="60"/>
      <name val="Garamond"/>
      <family val="2"/>
    </font>
    <font>
      <sz val="11"/>
      <color indexed="62"/>
      <name val="Garamond"/>
      <family val="2"/>
    </font>
    <font>
      <b/>
      <sz val="11"/>
      <color indexed="63"/>
      <name val="Garamond"/>
      <family val="2"/>
    </font>
    <font>
      <b/>
      <sz val="11"/>
      <color indexed="52"/>
      <name val="Garamond"/>
      <family val="2"/>
    </font>
    <font>
      <sz val="11"/>
      <color indexed="52"/>
      <name val="Garamond"/>
      <family val="2"/>
    </font>
    <font>
      <b/>
      <sz val="11"/>
      <color indexed="9"/>
      <name val="Garamond"/>
      <family val="2"/>
    </font>
    <font>
      <sz val="11"/>
      <color indexed="10"/>
      <name val="Garamond"/>
      <family val="2"/>
    </font>
    <font>
      <i/>
      <sz val="11"/>
      <color indexed="23"/>
      <name val="Garamond"/>
      <family val="2"/>
    </font>
    <font>
      <b/>
      <sz val="11"/>
      <color indexed="8"/>
      <name val="Garamond"/>
      <family val="2"/>
    </font>
    <font>
      <sz val="11"/>
      <color indexed="9"/>
      <name val="Garamond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Garamond"/>
      <family val="2"/>
    </font>
    <font>
      <sz val="11"/>
      <color rgb="FF3F3F76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0"/>
      <name val="Garamond"/>
      <family val="2"/>
    </font>
    <font>
      <sz val="11"/>
      <color rgb="FFFF0000"/>
      <name val="Garamond"/>
      <family val="2"/>
    </font>
    <font>
      <sz val="11"/>
      <color rgb="FFFA7D00"/>
      <name val="Garamond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1"/>
      <color theme="1"/>
      <name val="Garamond"/>
      <family val="2"/>
    </font>
    <font>
      <sz val="11"/>
      <color rgb="FF9C0006"/>
      <name val="Garamond"/>
      <family val="2"/>
    </font>
    <font>
      <sz val="11"/>
      <color rgb="FF9C6500"/>
      <name val="Garamond"/>
      <family val="2"/>
    </font>
    <font>
      <b/>
      <sz val="11"/>
      <color rgb="FFFA7D00"/>
      <name val="Garamond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/>
      <c r="B1" s="20"/>
      <c r="C1" s="20"/>
      <c r="D1" s="20"/>
    </row>
    <row r="2" spans="1:4" s="14" customFormat="1" ht="15.75">
      <c r="A2" s="26"/>
      <c r="B2" s="20"/>
      <c r="C2" s="20"/>
      <c r="D2" s="20"/>
    </row>
    <row r="3" spans="1:4" s="14" customFormat="1" ht="15.75">
      <c r="A3" s="26"/>
      <c r="B3" s="20"/>
      <c r="C3" s="20"/>
      <c r="D3" s="20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4" ht="15.75">
      <c r="A6" s="19"/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108</v>
      </c>
      <c r="C9" s="10" t="s">
        <v>109</v>
      </c>
    </row>
    <row r="10" spans="1:3" ht="15.75">
      <c r="A10" s="10" t="s">
        <v>110</v>
      </c>
      <c r="C10" s="10" t="s">
        <v>109</v>
      </c>
    </row>
    <row r="11" spans="1:3" ht="15.75">
      <c r="A11" s="10" t="s">
        <v>111</v>
      </c>
      <c r="C11" s="10" t="s">
        <v>112</v>
      </c>
    </row>
    <row r="12" spans="1:3" ht="15.75">
      <c r="A12" s="10" t="s">
        <v>113</v>
      </c>
      <c r="C12" s="10" t="s">
        <v>114</v>
      </c>
    </row>
    <row r="13" spans="1:3" ht="15.75">
      <c r="A13" s="10" t="s">
        <v>109</v>
      </c>
      <c r="C13" s="10" t="s">
        <v>115</v>
      </c>
    </row>
    <row r="14" spans="1:3" ht="15.75">
      <c r="A14" s="10" t="s">
        <v>109</v>
      </c>
      <c r="C14" s="10" t="s">
        <v>116</v>
      </c>
    </row>
    <row r="15" spans="1:3" ht="15.75">
      <c r="A15" s="10" t="s">
        <v>117</v>
      </c>
      <c r="C15" s="10" t="s">
        <v>118</v>
      </c>
    </row>
    <row r="16" ht="15.75">
      <c r="A16" s="10" t="s">
        <v>119</v>
      </c>
    </row>
    <row r="17" ht="15.75">
      <c r="A17" s="10" t="s">
        <v>120</v>
      </c>
    </row>
    <row r="18" ht="15.75">
      <c r="A18" s="10" t="s">
        <v>121</v>
      </c>
    </row>
    <row r="19" ht="15.75">
      <c r="A19" s="10" t="s">
        <v>121</v>
      </c>
    </row>
    <row r="20" ht="15.75">
      <c r="A20" s="10" t="s">
        <v>121</v>
      </c>
    </row>
    <row r="22" spans="1:4" ht="15.75">
      <c r="A22" s="21" t="s">
        <v>122</v>
      </c>
      <c r="B22" s="22"/>
      <c r="C22" s="22"/>
      <c r="D22" s="22"/>
    </row>
    <row r="23" spans="1:4" ht="15.75">
      <c r="A23" s="15" t="s">
        <v>123</v>
      </c>
      <c r="B23" s="15"/>
      <c r="C23" s="18" t="s">
        <v>124</v>
      </c>
      <c r="D23" s="18" t="s">
        <v>125</v>
      </c>
    </row>
    <row r="24" spans="1:4" ht="15.75">
      <c r="A24" s="15" t="s">
        <v>126</v>
      </c>
      <c r="B24" s="15"/>
      <c r="C24" s="15">
        <f>ROUND(SUM(Összesítő!B2:B14),0)</f>
        <v>0</v>
      </c>
      <c r="D24" s="15">
        <f>ROUND(SUM(Összesítő!C2:C14),0)</f>
        <v>0</v>
      </c>
    </row>
    <row r="25" spans="1:4" ht="15.75">
      <c r="A25" s="10" t="s">
        <v>127</v>
      </c>
      <c r="C25" s="23">
        <f>ROUND(C24+D24,0)</f>
        <v>0</v>
      </c>
      <c r="D25" s="23"/>
    </row>
    <row r="26" spans="1:4" ht="15.75">
      <c r="A26" s="15" t="s">
        <v>128</v>
      </c>
      <c r="B26" s="16">
        <v>0.27</v>
      </c>
      <c r="C26" s="24">
        <f>ROUND(C25*B26,0)</f>
        <v>0</v>
      </c>
      <c r="D26" s="24"/>
    </row>
    <row r="27" spans="1:4" ht="15.75">
      <c r="A27" s="15" t="s">
        <v>129</v>
      </c>
      <c r="B27" s="15"/>
      <c r="C27" s="25">
        <f>ROUND(C25+C26,0)</f>
        <v>0</v>
      </c>
      <c r="D27" s="25"/>
    </row>
    <row r="31" spans="2:3" ht="15.75">
      <c r="B31" s="23" t="s">
        <v>130</v>
      </c>
      <c r="C31" s="23"/>
    </row>
    <row r="33" ht="15.75">
      <c r="A33" s="17"/>
    </row>
    <row r="34" ht="15.75">
      <c r="A34" s="17"/>
    </row>
    <row r="35" ht="15.75">
      <c r="A35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65</v>
      </c>
      <c r="C2" s="2" t="s">
        <v>66</v>
      </c>
      <c r="D2" s="6">
        <v>45.2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68</v>
      </c>
      <c r="C2" s="2" t="s">
        <v>77</v>
      </c>
      <c r="D2" s="6">
        <v>60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69</v>
      </c>
      <c r="C4" s="2" t="s">
        <v>70</v>
      </c>
      <c r="D4" s="6">
        <v>10</v>
      </c>
      <c r="E4" s="1" t="s">
        <v>50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71</v>
      </c>
      <c r="C6" s="2" t="s">
        <v>72</v>
      </c>
      <c r="D6" s="6">
        <v>3.5</v>
      </c>
      <c r="E6" s="1" t="s">
        <v>50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73</v>
      </c>
      <c r="C8" s="2" t="s">
        <v>74</v>
      </c>
      <c r="D8" s="6">
        <v>22</v>
      </c>
      <c r="E8" s="1" t="s">
        <v>50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75</v>
      </c>
      <c r="C10" s="2" t="s">
        <v>76</v>
      </c>
      <c r="D10" s="6">
        <v>103.21</v>
      </c>
      <c r="E10" s="1" t="s">
        <v>50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79</v>
      </c>
      <c r="C2" s="2" t="s">
        <v>80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81</v>
      </c>
      <c r="C4" s="2" t="s">
        <v>82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83</v>
      </c>
      <c r="C6" s="2" t="s">
        <v>84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85</v>
      </c>
      <c r="C8" s="2" t="s">
        <v>86</v>
      </c>
      <c r="D8" s="6">
        <v>4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87</v>
      </c>
      <c r="C10" s="2" t="s">
        <v>88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89</v>
      </c>
      <c r="C12" s="2" t="s">
        <v>90</v>
      </c>
      <c r="D12" s="6">
        <v>61.5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91</v>
      </c>
      <c r="C14" s="2" t="s">
        <v>92</v>
      </c>
      <c r="D14" s="6">
        <v>10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94</v>
      </c>
      <c r="C2" s="2" t="s">
        <v>95</v>
      </c>
      <c r="D2" s="6">
        <v>345.5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97</v>
      </c>
      <c r="C2" s="2" t="s">
        <v>98</v>
      </c>
      <c r="D2" s="6">
        <v>1</v>
      </c>
      <c r="E2" s="1" t="s">
        <v>50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100</v>
      </c>
      <c r="C2" s="2" t="s">
        <v>102</v>
      </c>
      <c r="D2" s="6">
        <v>30</v>
      </c>
      <c r="E2" s="1" t="s">
        <v>101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103</v>
      </c>
      <c r="C4" s="2" t="s">
        <v>105</v>
      </c>
      <c r="D4" s="6">
        <v>1</v>
      </c>
      <c r="E4" s="1" t="s">
        <v>104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Layout" workbookViewId="0" topLeftCell="A1">
      <selection activeCell="B21" sqref="B2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20</v>
      </c>
      <c r="B3" s="11">
        <f>'Dúcolás, földpartmegtámasztás'!H4</f>
        <v>0</v>
      </c>
      <c r="C3" s="11">
        <f>'Dúcolás, földpartmegtámasztás'!I4</f>
        <v>0</v>
      </c>
    </row>
    <row r="4" spans="1:3" ht="15.75">
      <c r="A4" s="11" t="s">
        <v>24</v>
      </c>
      <c r="B4" s="11">
        <f>'Zsaluzás és állványozás'!H5</f>
        <v>0</v>
      </c>
      <c r="C4" s="11">
        <f>'Zsaluzás és állványozás'!I5</f>
        <v>0</v>
      </c>
    </row>
    <row r="5" spans="1:3" ht="15.75">
      <c r="A5" s="11" t="s">
        <v>36</v>
      </c>
      <c r="B5" s="11">
        <f>'Irtás, föld- és sziklamunka'!H12</f>
        <v>0</v>
      </c>
      <c r="C5" s="11">
        <f>'Irtás, föld- és sziklamunka'!I12</f>
        <v>0</v>
      </c>
    </row>
    <row r="6" spans="1:3" ht="31.5">
      <c r="A6" s="11" t="s">
        <v>39</v>
      </c>
      <c r="B6" s="11">
        <f>'Fém- és könnyű épületszerkezet '!H4</f>
        <v>0</v>
      </c>
      <c r="C6" s="11">
        <f>'Fém- és könnyű épületszerkezet '!I4</f>
        <v>0</v>
      </c>
    </row>
    <row r="7" spans="1:3" ht="15.75">
      <c r="A7" s="11" t="s">
        <v>55</v>
      </c>
      <c r="B7" s="11">
        <f>Ácsmunka!H16</f>
        <v>0</v>
      </c>
      <c r="C7" s="11">
        <f>Ácsmunka!I16</f>
        <v>0</v>
      </c>
    </row>
    <row r="8" spans="1:3" ht="15.75">
      <c r="A8" s="11" t="s">
        <v>64</v>
      </c>
      <c r="B8" s="11">
        <f>'Vakolás és rabicolás'!H10</f>
        <v>0</v>
      </c>
      <c r="C8" s="11">
        <f>'Vakolás és rabicolás'!I10</f>
        <v>0</v>
      </c>
    </row>
    <row r="9" spans="1:3" ht="31.5">
      <c r="A9" s="11" t="s">
        <v>67</v>
      </c>
      <c r="B9" s="11">
        <f>'Hideg- és melegburkolatok készí'!H4</f>
        <v>0</v>
      </c>
      <c r="C9" s="11">
        <f>'Hideg- és melegburkolatok készí'!I4</f>
        <v>0</v>
      </c>
    </row>
    <row r="10" spans="1:3" ht="15.75">
      <c r="A10" s="11" t="s">
        <v>78</v>
      </c>
      <c r="B10" s="11">
        <f>Bádogozás!H12</f>
        <v>0</v>
      </c>
      <c r="C10" s="11">
        <f>Bádogozás!I12</f>
        <v>0</v>
      </c>
    </row>
    <row r="11" spans="1:3" ht="31.5">
      <c r="A11" s="11" t="s">
        <v>93</v>
      </c>
      <c r="B11" s="11">
        <f>'Fém nyílászáró és épületlakatos'!H16</f>
        <v>0</v>
      </c>
      <c r="C11" s="11">
        <f>'Fém nyílászáró és épületlakatos'!I16</f>
        <v>0</v>
      </c>
    </row>
    <row r="12" spans="1:3" ht="15.75">
      <c r="A12" s="11" t="s">
        <v>96</v>
      </c>
      <c r="B12" s="11">
        <f>Felületképzés!H4</f>
        <v>0</v>
      </c>
      <c r="C12" s="11">
        <f>Felületképzés!I4</f>
        <v>0</v>
      </c>
    </row>
    <row r="13" spans="1:3" ht="31.5">
      <c r="A13" s="11" t="s">
        <v>99</v>
      </c>
      <c r="B13" s="11">
        <f>'Elektromosenergia-ellátás, vill'!H4</f>
        <v>0</v>
      </c>
      <c r="C13" s="11">
        <f>'Elektromosenergia-ellátás, vill'!I4</f>
        <v>0</v>
      </c>
    </row>
    <row r="14" spans="1:3" ht="15.75">
      <c r="A14" s="11" t="s">
        <v>106</v>
      </c>
      <c r="B14" s="11">
        <f>'Kert- és parképítési munka'!H6</f>
        <v>0</v>
      </c>
      <c r="C14" s="11">
        <f>'Kert- és parképítési munka'!I6</f>
        <v>0</v>
      </c>
    </row>
    <row r="15" spans="1:3" s="12" customFormat="1" ht="15.75">
      <c r="A15" s="12" t="s">
        <v>107</v>
      </c>
      <c r="B15" s="12">
        <f>ROUND(SUM(B2:B14),0)</f>
        <v>0</v>
      </c>
      <c r="C15" s="12">
        <f>ROUND(SUM(C2:C14),0)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17</v>
      </c>
      <c r="C2" s="2" t="s">
        <v>19</v>
      </c>
      <c r="D2" s="6">
        <v>1140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21</v>
      </c>
      <c r="C2" s="2" t="s">
        <v>23</v>
      </c>
      <c r="D2" s="6">
        <v>1800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22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25</v>
      </c>
      <c r="C2" s="2" t="s">
        <v>27</v>
      </c>
      <c r="D2" s="6">
        <v>220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28</v>
      </c>
      <c r="C4" s="2" t="s">
        <v>29</v>
      </c>
      <c r="D4" s="6">
        <v>285</v>
      </c>
      <c r="E4" s="1" t="s">
        <v>26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30</v>
      </c>
      <c r="C6" s="2" t="s">
        <v>31</v>
      </c>
      <c r="D6" s="6">
        <v>95</v>
      </c>
      <c r="E6" s="1" t="s">
        <v>26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32</v>
      </c>
      <c r="C8" s="2" t="s">
        <v>33</v>
      </c>
      <c r="D8" s="6">
        <v>475.46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34</v>
      </c>
      <c r="C10" s="2" t="s">
        <v>35</v>
      </c>
      <c r="D10" s="6">
        <v>95</v>
      </c>
      <c r="E10" s="1" t="s">
        <v>26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37</v>
      </c>
      <c r="C2" s="2" t="s">
        <v>38</v>
      </c>
      <c r="D2" s="6">
        <v>485.59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40</v>
      </c>
      <c r="C2" s="2" t="s">
        <v>54</v>
      </c>
      <c r="D2" s="6">
        <v>123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41</v>
      </c>
      <c r="C4" s="2" t="s">
        <v>42</v>
      </c>
      <c r="D4" s="6">
        <v>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43</v>
      </c>
      <c r="C6" s="2" t="s">
        <v>44</v>
      </c>
      <c r="D6" s="6">
        <v>60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45</v>
      </c>
      <c r="C8" s="2" t="s">
        <v>46</v>
      </c>
      <c r="D8" s="6">
        <v>63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47</v>
      </c>
      <c r="C10" s="2" t="s">
        <v>48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49</v>
      </c>
      <c r="C12" s="2" t="s">
        <v>51</v>
      </c>
      <c r="D12" s="6">
        <v>36.5</v>
      </c>
      <c r="E12" s="1" t="s">
        <v>50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52</v>
      </c>
      <c r="C14" s="2" t="s">
        <v>53</v>
      </c>
      <c r="D14" s="6">
        <v>253.2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56</v>
      </c>
      <c r="C2" s="2" t="s">
        <v>57</v>
      </c>
      <c r="D2" s="6">
        <v>240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58</v>
      </c>
      <c r="C4" s="2" t="s">
        <v>59</v>
      </c>
      <c r="D4" s="6">
        <v>70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60</v>
      </c>
      <c r="C6" s="2" t="s">
        <v>61</v>
      </c>
      <c r="D6" s="6">
        <v>655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62</v>
      </c>
      <c r="C8" s="2" t="s">
        <v>63</v>
      </c>
      <c r="D8" s="6">
        <v>585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User</cp:lastModifiedBy>
  <dcterms:created xsi:type="dcterms:W3CDTF">2017-01-26T15:21:23Z</dcterms:created>
  <dcterms:modified xsi:type="dcterms:W3CDTF">2017-06-07T10:29:47Z</dcterms:modified>
  <cp:category/>
  <cp:version/>
  <cp:contentType/>
  <cp:contentStatus/>
</cp:coreProperties>
</file>